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0" windowWidth="23040" windowHeight="10590"/>
  </bookViews>
  <sheets>
    <sheet name="Bao ca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2" i="1" s="1"/>
  <c r="I11" i="1" s="1"/>
  <c r="H10" i="1"/>
  <c r="H11" i="1" l="1"/>
</calcChain>
</file>

<file path=xl/sharedStrings.xml><?xml version="1.0" encoding="utf-8"?>
<sst xmlns="http://schemas.openxmlformats.org/spreadsheetml/2006/main" count="72" uniqueCount="69">
  <si>
    <t>Biểu số 61/CK-NSNN</t>
  </si>
  <si>
    <t>Đơn vị: Triệu đồng</t>
  </si>
  <si>
    <t>STT</t>
  </si>
  <si>
    <t>NỘI DUNG</t>
  </si>
  <si>
    <t>DỰ TOÁN</t>
  </si>
  <si>
    <t>So sánh</t>
  </si>
  <si>
    <t>CÙNG KỲ NĂM 2017</t>
  </si>
  <si>
    <t>Cùng kỳ năm 2017</t>
  </si>
  <si>
    <t>A</t>
  </si>
  <si>
    <t>B</t>
  </si>
  <si>
    <t>4=3:1</t>
  </si>
  <si>
    <t>CHI CÂN ĐỐI NSĐP</t>
  </si>
  <si>
    <t>Đưa chi viện trợ và cho vay vào cân đối luôn</t>
  </si>
  <si>
    <t>I</t>
  </si>
  <si>
    <t>Chi đầu tư phát triển</t>
  </si>
  <si>
    <t>Chi đầu tư và hỗ trợ vốn cho doanh nghiệp cung cấp sản phẩm, dịch vụ công ích; các tổ chức kinh tế; các tổ chức tài chính; đầu tư vốn nhà nước vào doanh nghiệp.</t>
  </si>
  <si>
    <t>Chi đầu tư phát triển khác</t>
  </si>
  <si>
    <t>II</t>
  </si>
  <si>
    <t>Chi trả nợ lãi do chính quyền địa phương vay</t>
  </si>
  <si>
    <t>III</t>
  </si>
  <si>
    <t>Chi thường xuyên</t>
  </si>
  <si>
    <t>Chi quốc phòng</t>
  </si>
  <si>
    <t>Chi an ninh và trật tự an toàn xã hội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</si>
  <si>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</si>
  <si>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</si>
  <si>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</si>
  <si>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</si>
  <si>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</si>
  <si>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</si>
  <si>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</si>
  <si>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các hoạt động kinh tế</t>
  </si>
  <si>
    <t>Chi quản lý nhà nước, đảng, đoàn thể</t>
  </si>
  <si>
    <t>Chi bảo đảm xã hội</t>
  </si>
  <si>
    <t>Chi thường xuyên khác</t>
  </si>
  <si>
    <t>Chi hỗ trợ các chế độ chính sách khác</t>
  </si>
  <si>
    <t>Chi bổ sung quỹ dự trữ tài chính</t>
  </si>
  <si>
    <t>V</t>
  </si>
  <si>
    <t>Dự phòng ngân sách</t>
  </si>
  <si>
    <t>VI</t>
  </si>
  <si>
    <t>Chi tạo nguồn cải cách tiền lương</t>
  </si>
  <si>
    <t>VII</t>
  </si>
  <si>
    <t>Chi viện trợ</t>
  </si>
  <si>
    <t>VIII</t>
  </si>
  <si>
    <t>Chi cho vay</t>
  </si>
  <si>
    <t>CHI TỪ NGUỒN BỔ SUNG CÓ MỤC TIÊU TỪ NSTW CHO NSĐP</t>
  </si>
  <si>
    <t xml:space="preserve">Chương trình MTQG </t>
  </si>
  <si>
    <t>- Vốn đầu tư MTQG</t>
  </si>
  <si>
    <t>- Vốn sự nghiệp MTQG</t>
  </si>
  <si>
    <t>Cho chương trình mục tiêu, nhiệm vụ</t>
  </si>
  <si>
    <t>- Vốn đầu tư cho các mục tiêu, nhiệm vụ</t>
  </si>
  <si>
    <t>- Chi cho các nhiệm vụ, chính sách kinh phí thường xuyên</t>
  </si>
  <si>
    <t>C</t>
  </si>
  <si>
    <t>D</t>
  </si>
  <si>
    <t>Chi nộp ngân sách cấp trên</t>
  </si>
  <si>
    <t>E</t>
  </si>
  <si>
    <t>Các khoàn chi khác (tạm chi, chưa có chỉ tiêu cụ thể)</t>
  </si>
  <si>
    <t>- Bổ sung cân đối</t>
  </si>
  <si>
    <t>- Bổ sung có mục tiêu</t>
  </si>
  <si>
    <t>ƯỚC THỰC HIỆN CHI NSĐP QUÍ I/2019</t>
  </si>
  <si>
    <t>ƯỚC THỰC HIỆN QUÝ I/2019</t>
  </si>
  <si>
    <t>TỔNG SỐ CHI NSĐP (A+B+C+D+E+F)</t>
  </si>
  <si>
    <t>Chi đầu tư cho các dự án theo các lĩnh vực</t>
  </si>
  <si>
    <t>Chi đầu tư từ nguồn thu tiền sử dụng đất</t>
  </si>
  <si>
    <t>Chi đầu tư từ nguồn thu xổ số kiến thiết</t>
  </si>
  <si>
    <t>Tiết kiệm chi thường xuyên năm 2019 (10%)</t>
  </si>
  <si>
    <t>IX</t>
  </si>
  <si>
    <t>Chi từ nguồn kết dư ngân sách tỉnh</t>
  </si>
  <si>
    <t>F</t>
  </si>
  <si>
    <t>Chi trả nợ gốc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</si>
</sst>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63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2"/>
      <charset val="163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2" applyFont="1" applyAlignment="1"/>
    <xf numFmtId="0" fontId="4" fillId="0" borderId="0" xfId="2" applyFont="1" applyAlignment="1"/>
    <xf numFmtId="0" fontId="5" fillId="0" borderId="0" xfId="2" applyFont="1"/>
    <xf numFmtId="0" fontId="2" fillId="0" borderId="0" xfId="2"/>
    <xf numFmtId="0" fontId="7" fillId="0" borderId="0" xfId="2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8" fillId="0" borderId="6" xfId="3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3" applyNumberFormat="1" applyFont="1" applyBorder="1" applyAlignment="1">
      <alignment horizontal="center" vertical="center" wrapText="1"/>
    </xf>
    <xf numFmtId="43" fontId="3" fillId="0" borderId="6" xfId="3" applyNumberFormat="1" applyFont="1" applyBorder="1" applyAlignment="1">
      <alignment horizontal="center" vertical="center" wrapText="1"/>
    </xf>
    <xf numFmtId="164" fontId="10" fillId="0" borderId="0" xfId="2" applyNumberFormat="1" applyFont="1"/>
    <xf numFmtId="164" fontId="3" fillId="0" borderId="1" xfId="3" applyNumberFormat="1" applyFont="1" applyBorder="1" applyAlignment="1">
      <alignment horizontal="center" vertical="center" wrapText="1"/>
    </xf>
    <xf numFmtId="164" fontId="2" fillId="0" borderId="0" xfId="2" applyNumberForma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3" applyNumberFormat="1" applyFont="1" applyBorder="1" applyAlignment="1">
      <alignment horizontal="center" vertical="center" wrapText="1"/>
    </xf>
    <xf numFmtId="43" fontId="3" fillId="0" borderId="7" xfId="3" applyNumberFormat="1" applyFont="1" applyBorder="1" applyAlignment="1">
      <alignment horizontal="center" vertical="center" wrapText="1"/>
    </xf>
    <xf numFmtId="165" fontId="2" fillId="0" borderId="0" xfId="1" applyNumberFormat="1" applyFont="1"/>
    <xf numFmtId="164" fontId="11" fillId="0" borderId="1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64" fontId="9" fillId="0" borderId="7" xfId="3" applyNumberFormat="1" applyFont="1" applyBorder="1" applyAlignment="1">
      <alignment horizontal="center" vertical="center" wrapText="1"/>
    </xf>
    <xf numFmtId="43" fontId="9" fillId="0" borderId="7" xfId="3" applyNumberFormat="1" applyFont="1" applyBorder="1" applyAlignment="1">
      <alignment horizontal="center" vertical="center" wrapText="1"/>
    </xf>
    <xf numFmtId="164" fontId="0" fillId="0" borderId="1" xfId="3" applyNumberFormat="1" applyFont="1" applyBorder="1"/>
    <xf numFmtId="3" fontId="12" fillId="4" borderId="7" xfId="0" applyNumberFormat="1" applyFont="1" applyFill="1" applyBorder="1"/>
    <xf numFmtId="3" fontId="13" fillId="4" borderId="7" xfId="0" applyNumberFormat="1" applyFont="1" applyFill="1" applyBorder="1"/>
    <xf numFmtId="3" fontId="13" fillId="0" borderId="7" xfId="0" applyNumberFormat="1" applyFont="1" applyBorder="1"/>
    <xf numFmtId="0" fontId="14" fillId="0" borderId="0" xfId="2" applyFont="1"/>
    <xf numFmtId="164" fontId="14" fillId="0" borderId="1" xfId="3" applyNumberFormat="1" applyFont="1" applyBorder="1"/>
    <xf numFmtId="0" fontId="9" fillId="0" borderId="7" xfId="0" quotePrefix="1" applyFont="1" applyBorder="1" applyAlignment="1">
      <alignment vertical="center" wrapText="1"/>
    </xf>
    <xf numFmtId="0" fontId="14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164" fontId="14" fillId="0" borderId="7" xfId="3" applyNumberFormat="1" applyFont="1" applyBorder="1"/>
    <xf numFmtId="43" fontId="14" fillId="0" borderId="7" xfId="3" applyNumberFormat="1" applyFont="1" applyBorder="1"/>
    <xf numFmtId="0" fontId="14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14" fillId="0" borderId="8" xfId="3" applyNumberFormat="1" applyFont="1" applyBorder="1"/>
    <xf numFmtId="164" fontId="14" fillId="0" borderId="8" xfId="3" applyNumberFormat="1" applyFont="1" applyBorder="1" applyAlignment="1">
      <alignment vertical="center"/>
    </xf>
    <xf numFmtId="43" fontId="3" fillId="0" borderId="8" xfId="3" applyNumberFormat="1" applyFont="1" applyBorder="1" applyAlignment="1">
      <alignment horizontal="center" vertical="center" wrapText="1"/>
    </xf>
    <xf numFmtId="43" fontId="9" fillId="0" borderId="8" xfId="3" applyNumberFormat="1" applyFont="1" applyBorder="1" applyAlignment="1">
      <alignment horizontal="center" vertical="center" wrapText="1"/>
    </xf>
    <xf numFmtId="0" fontId="10" fillId="0" borderId="9" xfId="2" applyFont="1" applyBorder="1"/>
    <xf numFmtId="0" fontId="16" fillId="0" borderId="9" xfId="2" applyFont="1" applyFill="1" applyBorder="1" applyAlignment="1">
      <alignment vertical="center" wrapText="1"/>
    </xf>
    <xf numFmtId="0" fontId="17" fillId="0" borderId="9" xfId="2" applyFont="1" applyBorder="1"/>
    <xf numFmtId="0" fontId="10" fillId="0" borderId="7" xfId="2" applyFont="1" applyBorder="1"/>
    <xf numFmtId="0" fontId="17" fillId="0" borderId="7" xfId="2" quotePrefix="1" applyFont="1" applyFill="1" applyBorder="1" applyAlignment="1">
      <alignment vertical="center" wrapText="1"/>
    </xf>
    <xf numFmtId="0" fontId="17" fillId="0" borderId="7" xfId="2" applyFont="1" applyBorder="1"/>
    <xf numFmtId="0" fontId="10" fillId="0" borderId="8" xfId="2" applyFont="1" applyBorder="1"/>
    <xf numFmtId="0" fontId="17" fillId="0" borderId="8" xfId="2" quotePrefix="1" applyFont="1" applyFill="1" applyBorder="1" applyAlignment="1">
      <alignment vertical="center" wrapText="1"/>
    </xf>
    <xf numFmtId="0" fontId="17" fillId="0" borderId="8" xfId="2" applyFont="1" applyBorder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vertical="center" wrapText="1"/>
    </xf>
    <xf numFmtId="164" fontId="15" fillId="0" borderId="1" xfId="3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/>
      <sheetData sheetId="1"/>
      <sheetData sheetId="2"/>
      <sheetData sheetId="3"/>
      <sheetData sheetId="4">
        <row r="16">
          <cell r="K16">
            <v>8417738515202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B50" sqref="B50"/>
    </sheetView>
  </sheetViews>
  <sheetFormatPr defaultColWidth="9.140625" defaultRowHeight="15.75" x14ac:dyDescent="0.25"/>
  <cols>
    <col min="1" max="1" width="5.7109375" style="4" customWidth="1"/>
    <col min="2" max="2" width="45" style="3" customWidth="1"/>
    <col min="3" max="3" width="12" style="3" customWidth="1"/>
    <col min="4" max="4" width="13.42578125" style="3" customWidth="1"/>
    <col min="5" max="5" width="10.28515625" style="3" bestFit="1" customWidth="1"/>
    <col min="6" max="6" width="10.5703125" style="3" customWidth="1"/>
    <col min="7" max="7" width="11.7109375" style="3" customWidth="1"/>
    <col min="8" max="8" width="12.140625" style="4" hidden="1" customWidth="1"/>
    <col min="9" max="9" width="10.7109375" style="4" hidden="1" customWidth="1"/>
    <col min="10" max="12" width="0" style="4" hidden="1" customWidth="1"/>
    <col min="13" max="16384" width="9.140625" style="4"/>
  </cols>
  <sheetData>
    <row r="1" spans="1:10" x14ac:dyDescent="0.25">
      <c r="A1" s="1"/>
      <c r="B1" s="2"/>
      <c r="F1" s="54" t="s">
        <v>0</v>
      </c>
      <c r="G1" s="54"/>
    </row>
    <row r="2" spans="1:10" ht="15.6" x14ac:dyDescent="0.3">
      <c r="A2" s="1"/>
      <c r="B2" s="2"/>
      <c r="F2" s="53"/>
      <c r="G2" s="53"/>
    </row>
    <row r="3" spans="1:10" ht="15.6" x14ac:dyDescent="0.3">
      <c r="A3" s="1"/>
      <c r="B3" s="2"/>
      <c r="F3" s="53"/>
      <c r="G3" s="53"/>
    </row>
    <row r="4" spans="1:10" x14ac:dyDescent="0.25">
      <c r="A4" s="54" t="s">
        <v>58</v>
      </c>
      <c r="B4" s="54"/>
      <c r="C4" s="54"/>
      <c r="D4" s="54"/>
      <c r="E4" s="54"/>
      <c r="F4" s="54"/>
      <c r="G4" s="54"/>
    </row>
    <row r="5" spans="1:10" ht="15.6" x14ac:dyDescent="0.3">
      <c r="A5" s="53"/>
      <c r="B5" s="53"/>
      <c r="C5" s="53"/>
      <c r="D5" s="53"/>
      <c r="E5" s="53"/>
      <c r="F5" s="53"/>
      <c r="G5" s="53"/>
    </row>
    <row r="6" spans="1:10" ht="15.6" x14ac:dyDescent="0.3">
      <c r="A6" s="53"/>
      <c r="B6" s="53"/>
      <c r="C6" s="53"/>
      <c r="D6" s="53"/>
      <c r="E6" s="53"/>
      <c r="F6" s="53"/>
      <c r="G6" s="53"/>
    </row>
    <row r="7" spans="1:10" x14ac:dyDescent="0.25">
      <c r="G7" s="5" t="s">
        <v>1</v>
      </c>
    </row>
    <row r="8" spans="1:10" ht="32.25" customHeight="1" x14ac:dyDescent="0.2">
      <c r="A8" s="55" t="s">
        <v>2</v>
      </c>
      <c r="B8" s="55" t="s">
        <v>3</v>
      </c>
      <c r="C8" s="55" t="s">
        <v>4</v>
      </c>
      <c r="D8" s="56" t="s">
        <v>59</v>
      </c>
      <c r="E8" s="57"/>
      <c r="F8" s="55" t="s">
        <v>5</v>
      </c>
      <c r="G8" s="55"/>
    </row>
    <row r="9" spans="1:10" ht="54" customHeight="1" x14ac:dyDescent="0.2">
      <c r="A9" s="55"/>
      <c r="B9" s="55"/>
      <c r="C9" s="55"/>
      <c r="D9" s="58"/>
      <c r="E9" s="59"/>
      <c r="F9" s="6" t="s">
        <v>4</v>
      </c>
      <c r="G9" s="6" t="s">
        <v>6</v>
      </c>
      <c r="I9" s="6" t="s">
        <v>7</v>
      </c>
    </row>
    <row r="10" spans="1:10" ht="14.45" x14ac:dyDescent="0.3">
      <c r="A10" s="7" t="s">
        <v>8</v>
      </c>
      <c r="B10" s="7" t="s">
        <v>9</v>
      </c>
      <c r="C10" s="7">
        <v>1</v>
      </c>
      <c r="D10" s="7">
        <v>2</v>
      </c>
      <c r="E10" s="7">
        <v>3</v>
      </c>
      <c r="F10" s="7" t="s">
        <v>10</v>
      </c>
      <c r="G10" s="7">
        <v>5</v>
      </c>
      <c r="H10" s="8">
        <f>'[1]B3-01'!K16/1000000</f>
        <v>8417738.5152020007</v>
      </c>
      <c r="I10" s="9"/>
    </row>
    <row r="11" spans="1:10" ht="12.75" x14ac:dyDescent="0.2">
      <c r="A11" s="10"/>
      <c r="B11" s="11" t="s">
        <v>60</v>
      </c>
      <c r="C11" s="12">
        <v>9111948</v>
      </c>
      <c r="D11" s="12">
        <v>1149237.4113530002</v>
      </c>
      <c r="E11" s="12">
        <v>1149237.4113530002</v>
      </c>
      <c r="F11" s="13">
        <v>12.612422846936793</v>
      </c>
      <c r="G11" s="13">
        <v>107.00577325580606</v>
      </c>
      <c r="H11" s="14">
        <f>E12-H10</f>
        <v>-7296261.6508280002</v>
      </c>
      <c r="I11" s="15">
        <f>I12+I48</f>
        <v>6549319</v>
      </c>
      <c r="J11" s="16"/>
    </row>
    <row r="12" spans="1:10" ht="12.75" x14ac:dyDescent="0.2">
      <c r="A12" s="17" t="s">
        <v>8</v>
      </c>
      <c r="B12" s="18" t="s">
        <v>11</v>
      </c>
      <c r="C12" s="19">
        <v>8436480</v>
      </c>
      <c r="D12" s="19">
        <v>1121476.8643740001</v>
      </c>
      <c r="E12" s="19">
        <v>1121476.8643740001</v>
      </c>
      <c r="F12" s="20">
        <v>13.293184650162154</v>
      </c>
      <c r="G12" s="20">
        <v>105.72339612203912</v>
      </c>
      <c r="H12" s="21" t="s">
        <v>12</v>
      </c>
      <c r="I12" s="22">
        <f>I13+I20+I35</f>
        <v>6545895</v>
      </c>
    </row>
    <row r="13" spans="1:10" ht="12.75" x14ac:dyDescent="0.2">
      <c r="A13" s="17" t="s">
        <v>13</v>
      </c>
      <c r="B13" s="18" t="s">
        <v>14</v>
      </c>
      <c r="C13" s="19">
        <v>2939943</v>
      </c>
      <c r="D13" s="19">
        <v>212159.94899800001</v>
      </c>
      <c r="E13" s="19">
        <v>212159.94899800001</v>
      </c>
      <c r="F13" s="20">
        <v>7.2164647069007799</v>
      </c>
      <c r="G13" s="20">
        <v>118.24236321736122</v>
      </c>
      <c r="H13" s="16"/>
      <c r="I13" s="22">
        <v>1978478</v>
      </c>
    </row>
    <row r="14" spans="1:10" ht="12.75" x14ac:dyDescent="0.2">
      <c r="A14" s="23">
        <v>1</v>
      </c>
      <c r="B14" s="24" t="s">
        <v>61</v>
      </c>
      <c r="C14" s="25">
        <v>2939943</v>
      </c>
      <c r="D14" s="25">
        <v>212159.94899800001</v>
      </c>
      <c r="E14" s="25">
        <v>212159.94899800001</v>
      </c>
      <c r="F14" s="26">
        <v>7.2164647069007799</v>
      </c>
      <c r="G14" s="26">
        <v>118.24236321736122</v>
      </c>
      <c r="I14" s="22">
        <v>1978478</v>
      </c>
    </row>
    <row r="15" spans="1:10" ht="15" x14ac:dyDescent="0.25">
      <c r="A15" s="23">
        <v>2</v>
      </c>
      <c r="B15" s="24" t="s">
        <v>62</v>
      </c>
      <c r="C15" s="25"/>
      <c r="D15" s="25"/>
      <c r="E15" s="25"/>
      <c r="F15" s="26"/>
      <c r="G15" s="26"/>
      <c r="I15" s="27"/>
    </row>
    <row r="16" spans="1:10" ht="15" x14ac:dyDescent="0.25">
      <c r="A16" s="23">
        <v>3</v>
      </c>
      <c r="B16" s="24" t="s">
        <v>63</v>
      </c>
      <c r="C16" s="25"/>
      <c r="D16" s="25"/>
      <c r="E16" s="25"/>
      <c r="F16" s="26"/>
      <c r="G16" s="26"/>
      <c r="I16" s="27"/>
    </row>
    <row r="17" spans="1:9" ht="51" x14ac:dyDescent="0.25">
      <c r="A17" s="23">
        <v>4</v>
      </c>
      <c r="B17" s="24" t="s">
        <v>15</v>
      </c>
      <c r="C17" s="25"/>
      <c r="D17" s="25">
        <v>0</v>
      </c>
      <c r="E17" s="25">
        <v>0</v>
      </c>
      <c r="F17" s="20"/>
      <c r="G17" s="26"/>
      <c r="I17" s="27"/>
    </row>
    <row r="18" spans="1:9" ht="15" x14ac:dyDescent="0.25">
      <c r="A18" s="23">
        <v>5</v>
      </c>
      <c r="B18" s="24" t="s">
        <v>16</v>
      </c>
      <c r="C18" s="25"/>
      <c r="D18" s="25">
        <v>0</v>
      </c>
      <c r="E18" s="25">
        <v>0</v>
      </c>
      <c r="F18" s="20"/>
      <c r="G18" s="26"/>
      <c r="I18" s="27"/>
    </row>
    <row r="19" spans="1:9" ht="15" x14ac:dyDescent="0.25">
      <c r="A19" s="17" t="s">
        <v>17</v>
      </c>
      <c r="B19" s="18" t="s">
        <v>18</v>
      </c>
      <c r="C19" s="19"/>
      <c r="D19" s="19"/>
      <c r="E19" s="19"/>
      <c r="F19" s="20"/>
      <c r="G19" s="20"/>
      <c r="I19" s="27"/>
    </row>
    <row r="20" spans="1:9" ht="12.75" x14ac:dyDescent="0.2">
      <c r="A20" s="17" t="s">
        <v>19</v>
      </c>
      <c r="B20" s="18" t="s">
        <v>20</v>
      </c>
      <c r="C20" s="19">
        <v>5350237</v>
      </c>
      <c r="D20" s="19">
        <v>907147.90917100001</v>
      </c>
      <c r="E20" s="19">
        <v>907147.90917100001</v>
      </c>
      <c r="F20" s="20">
        <v>16.955284582178322</v>
      </c>
      <c r="G20" s="20">
        <v>102.9286034708477</v>
      </c>
      <c r="I20" s="19">
        <f>SUM(I21:I34)</f>
        <v>4566417</v>
      </c>
    </row>
    <row r="21" spans="1:9" ht="15" x14ac:dyDescent="0.25">
      <c r="A21" s="23">
        <v>1</v>
      </c>
      <c r="B21" s="24" t="s">
        <v>21</v>
      </c>
      <c r="C21" s="25">
        <v>57000</v>
      </c>
      <c r="D21" s="25">
        <v>24443.570669000001</v>
      </c>
      <c r="E21" s="25">
        <v>24443.570669000001</v>
      </c>
      <c r="F21" s="26">
        <v>42.883457314035091</v>
      </c>
      <c r="G21" s="26">
        <v>94.831639513564681</v>
      </c>
      <c r="I21" s="28">
        <v>112008</v>
      </c>
    </row>
    <row r="22" spans="1:9" ht="15" x14ac:dyDescent="0.25">
      <c r="A22" s="23">
        <v>2</v>
      </c>
      <c r="B22" s="24" t="s">
        <v>22</v>
      </c>
      <c r="C22" s="25">
        <v>32967</v>
      </c>
      <c r="D22" s="25">
        <v>11265.443977999999</v>
      </c>
      <c r="E22" s="25">
        <v>11265.443977999999</v>
      </c>
      <c r="F22" s="26">
        <v>34.171880905147567</v>
      </c>
      <c r="G22" s="26">
        <v>120.13989063091212</v>
      </c>
      <c r="I22" s="28">
        <v>59000</v>
      </c>
    </row>
    <row r="23" spans="1:9" ht="14.25" x14ac:dyDescent="0.2">
      <c r="A23" s="23">
        <v>3</v>
      </c>
      <c r="B23" s="24" t="s">
        <v>23</v>
      </c>
      <c r="C23" s="25">
        <v>2357829</v>
      </c>
      <c r="D23" s="25">
        <v>449668.75140399998</v>
      </c>
      <c r="E23" s="25">
        <v>449668.75140399998</v>
      </c>
      <c r="F23" s="26">
        <v>19.071304636765429</v>
      </c>
      <c r="G23" s="26">
        <v>99.877131815441928</v>
      </c>
      <c r="I23" s="29">
        <v>1843528</v>
      </c>
    </row>
    <row r="24" spans="1:9" ht="14.25" x14ac:dyDescent="0.2">
      <c r="A24" s="23">
        <v>4</v>
      </c>
      <c r="B24" s="24" t="s">
        <v>24</v>
      </c>
      <c r="C24" s="25">
        <v>31343</v>
      </c>
      <c r="D24" s="25">
        <v>13081.370441999999</v>
      </c>
      <c r="E24" s="25">
        <v>13081.370441999999</v>
      </c>
      <c r="F24" s="26">
        <v>41.736178547043991</v>
      </c>
      <c r="G24" s="26"/>
      <c r="I24" s="30">
        <v>24364</v>
      </c>
    </row>
    <row r="25" spans="1:9" ht="14.25" x14ac:dyDescent="0.2">
      <c r="A25" s="23">
        <v>5</v>
      </c>
      <c r="B25" s="24" t="s">
        <v>25</v>
      </c>
      <c r="C25" s="25">
        <v>590892</v>
      </c>
      <c r="D25" s="25">
        <v>33741.299725999997</v>
      </c>
      <c r="E25" s="25">
        <v>33741.299725999997</v>
      </c>
      <c r="F25" s="26">
        <v>5.7102312649350466</v>
      </c>
      <c r="G25" s="26"/>
      <c r="I25" s="29">
        <v>603563</v>
      </c>
    </row>
    <row r="26" spans="1:9" ht="14.25" x14ac:dyDescent="0.2">
      <c r="A26" s="23">
        <v>6</v>
      </c>
      <c r="B26" s="24" t="s">
        <v>26</v>
      </c>
      <c r="C26" s="25">
        <v>41097</v>
      </c>
      <c r="D26" s="25">
        <v>8061.8199530000002</v>
      </c>
      <c r="E26" s="25">
        <v>8061.8199530000002</v>
      </c>
      <c r="F26" s="26">
        <v>19.616565571696231</v>
      </c>
      <c r="G26" s="26">
        <v>112.13749935978868</v>
      </c>
      <c r="I26" s="29">
        <v>44927</v>
      </c>
    </row>
    <row r="27" spans="1:9" ht="14.25" x14ac:dyDescent="0.2">
      <c r="A27" s="23">
        <v>7</v>
      </c>
      <c r="B27" s="24" t="s">
        <v>27</v>
      </c>
      <c r="C27" s="25">
        <v>18126</v>
      </c>
      <c r="D27" s="25">
        <v>3632.4784979999999</v>
      </c>
      <c r="E27" s="25">
        <v>3632.4784979999999</v>
      </c>
      <c r="F27" s="26">
        <v>20.040155014895731</v>
      </c>
      <c r="G27" s="26">
        <v>93.967786456989103</v>
      </c>
      <c r="I27" s="29">
        <v>17327</v>
      </c>
    </row>
    <row r="28" spans="1:9" ht="15" x14ac:dyDescent="0.25">
      <c r="A28" s="23">
        <v>8</v>
      </c>
      <c r="B28" s="24" t="s">
        <v>28</v>
      </c>
      <c r="C28" s="25">
        <v>8640</v>
      </c>
      <c r="D28" s="25">
        <v>1594.7697209999999</v>
      </c>
      <c r="E28" s="25">
        <v>1594.7697209999999</v>
      </c>
      <c r="F28" s="26">
        <v>18.457982881944442</v>
      </c>
      <c r="G28" s="26"/>
      <c r="I28" s="27"/>
    </row>
    <row r="29" spans="1:9" ht="14.25" x14ac:dyDescent="0.2">
      <c r="A29" s="23">
        <v>9</v>
      </c>
      <c r="B29" s="24" t="s">
        <v>29</v>
      </c>
      <c r="C29" s="25">
        <v>63914</v>
      </c>
      <c r="D29" s="25">
        <v>6768.1841290000002</v>
      </c>
      <c r="E29" s="25">
        <v>6768.1841290000002</v>
      </c>
      <c r="F29" s="26">
        <v>10.589517365522422</v>
      </c>
      <c r="G29" s="26"/>
      <c r="I29" s="29">
        <v>43471</v>
      </c>
    </row>
    <row r="30" spans="1:9" ht="14.25" x14ac:dyDescent="0.2">
      <c r="A30" s="23">
        <v>10</v>
      </c>
      <c r="B30" s="24" t="s">
        <v>30</v>
      </c>
      <c r="C30" s="25">
        <v>597889</v>
      </c>
      <c r="D30" s="25">
        <v>38198.110375999997</v>
      </c>
      <c r="E30" s="25">
        <v>38198.110375999997</v>
      </c>
      <c r="F30" s="26">
        <v>6.3888297620461314</v>
      </c>
      <c r="G30" s="26">
        <v>118.12789221854381</v>
      </c>
      <c r="I30" s="30">
        <v>331400</v>
      </c>
    </row>
    <row r="31" spans="1:9" ht="14.25" x14ac:dyDescent="0.2">
      <c r="A31" s="23">
        <v>11</v>
      </c>
      <c r="B31" s="24" t="s">
        <v>31</v>
      </c>
      <c r="C31" s="25">
        <v>1159859</v>
      </c>
      <c r="D31" s="25">
        <v>244325.48085600001</v>
      </c>
      <c r="E31" s="25">
        <v>244325.48085600001</v>
      </c>
      <c r="F31" s="26">
        <v>21.065101952564923</v>
      </c>
      <c r="G31" s="26">
        <v>99.633635827752158</v>
      </c>
      <c r="I31" s="29">
        <v>1138207</v>
      </c>
    </row>
    <row r="32" spans="1:9" ht="14.25" x14ac:dyDescent="0.2">
      <c r="A32" s="23">
        <v>12</v>
      </c>
      <c r="B32" s="24" t="s">
        <v>32</v>
      </c>
      <c r="C32" s="25">
        <v>216272</v>
      </c>
      <c r="D32" s="25">
        <v>54471.632154999999</v>
      </c>
      <c r="E32" s="25">
        <v>54471.632154999999</v>
      </c>
      <c r="F32" s="26">
        <v>25.186631720703559</v>
      </c>
      <c r="G32" s="26">
        <v>100.65923495521679</v>
      </c>
      <c r="I32" s="29">
        <v>193628</v>
      </c>
    </row>
    <row r="33" spans="1:9" ht="14.25" x14ac:dyDescent="0.2">
      <c r="A33" s="23">
        <v>13</v>
      </c>
      <c r="B33" s="24" t="s">
        <v>33</v>
      </c>
      <c r="C33" s="25">
        <v>73631</v>
      </c>
      <c r="D33" s="25">
        <v>17894.997264000001</v>
      </c>
      <c r="E33" s="25">
        <v>17894.997264000001</v>
      </c>
      <c r="F33" s="26">
        <v>24.30361839985876</v>
      </c>
      <c r="G33" s="26"/>
      <c r="I33" s="29">
        <v>154994</v>
      </c>
    </row>
    <row r="34" spans="1:9" ht="14.25" x14ac:dyDescent="0.2">
      <c r="A34" s="23">
        <v>14</v>
      </c>
      <c r="B34" s="24" t="s">
        <v>34</v>
      </c>
      <c r="C34" s="25">
        <v>70148</v>
      </c>
      <c r="D34" s="25"/>
      <c r="E34" s="25"/>
      <c r="F34" s="20">
        <v>0</v>
      </c>
      <c r="G34" s="26"/>
      <c r="I34" s="29"/>
    </row>
    <row r="35" spans="1:9" ht="15" x14ac:dyDescent="0.25">
      <c r="A35" s="17">
        <v>15</v>
      </c>
      <c r="B35" s="18" t="s">
        <v>64</v>
      </c>
      <c r="C35" s="19">
        <v>30630</v>
      </c>
      <c r="D35" s="19"/>
      <c r="E35" s="19"/>
      <c r="F35" s="20">
        <v>0</v>
      </c>
      <c r="G35" s="20"/>
      <c r="I35" s="27">
        <v>1000</v>
      </c>
    </row>
    <row r="36" spans="1:9" ht="15" x14ac:dyDescent="0.25">
      <c r="A36" s="17" t="s">
        <v>36</v>
      </c>
      <c r="B36" s="18" t="s">
        <v>35</v>
      </c>
      <c r="C36" s="19">
        <v>1000</v>
      </c>
      <c r="D36" s="19">
        <v>0</v>
      </c>
      <c r="E36" s="19">
        <v>0</v>
      </c>
      <c r="F36" s="20">
        <v>0</v>
      </c>
      <c r="G36" s="20"/>
      <c r="I36" s="27"/>
    </row>
    <row r="37" spans="1:9" ht="15" x14ac:dyDescent="0.25">
      <c r="A37" s="17" t="s">
        <v>38</v>
      </c>
      <c r="B37" s="18" t="s">
        <v>37</v>
      </c>
      <c r="C37" s="19">
        <v>145300</v>
      </c>
      <c r="D37" s="19"/>
      <c r="E37" s="19"/>
      <c r="F37" s="20">
        <v>0</v>
      </c>
      <c r="G37" s="20"/>
      <c r="I37" s="27"/>
    </row>
    <row r="38" spans="1:9" ht="15" x14ac:dyDescent="0.25">
      <c r="A38" s="17" t="s">
        <v>40</v>
      </c>
      <c r="B38" s="18" t="s">
        <v>39</v>
      </c>
      <c r="C38" s="19"/>
      <c r="D38" s="19"/>
      <c r="E38" s="19"/>
      <c r="F38" s="20"/>
      <c r="G38" s="20"/>
      <c r="I38" s="27"/>
    </row>
    <row r="39" spans="1:9" ht="15" x14ac:dyDescent="0.25">
      <c r="A39" s="17" t="s">
        <v>42</v>
      </c>
      <c r="B39" s="18" t="s">
        <v>41</v>
      </c>
      <c r="C39" s="19"/>
      <c r="D39" s="19">
        <v>1169.0062049999999</v>
      </c>
      <c r="E39" s="19">
        <v>1169.0062049999999</v>
      </c>
      <c r="F39" s="20"/>
      <c r="G39" s="20"/>
      <c r="I39" s="27"/>
    </row>
    <row r="40" spans="1:9" ht="15" x14ac:dyDescent="0.25">
      <c r="A40" s="17" t="s">
        <v>65</v>
      </c>
      <c r="B40" s="18" t="s">
        <v>43</v>
      </c>
      <c r="C40" s="19"/>
      <c r="D40" s="19">
        <v>1000</v>
      </c>
      <c r="E40" s="19">
        <v>1000</v>
      </c>
      <c r="F40" s="20"/>
      <c r="G40" s="20"/>
      <c r="I40" s="27"/>
    </row>
    <row r="41" spans="1:9" s="31" customFormat="1" ht="25.5" x14ac:dyDescent="0.2">
      <c r="A41" s="17" t="s">
        <v>9</v>
      </c>
      <c r="B41" s="18" t="s">
        <v>44</v>
      </c>
      <c r="C41" s="19">
        <v>521468</v>
      </c>
      <c r="D41" s="19">
        <v>0</v>
      </c>
      <c r="E41" s="19">
        <v>0</v>
      </c>
      <c r="F41" s="20">
        <v>0</v>
      </c>
      <c r="G41" s="20"/>
      <c r="I41" s="32"/>
    </row>
    <row r="42" spans="1:9" ht="15" x14ac:dyDescent="0.25">
      <c r="A42" s="23">
        <v>1</v>
      </c>
      <c r="B42" s="33" t="s">
        <v>45</v>
      </c>
      <c r="C42" s="25">
        <v>71503</v>
      </c>
      <c r="D42" s="25">
        <v>0</v>
      </c>
      <c r="E42" s="25">
        <v>0</v>
      </c>
      <c r="F42" s="20">
        <v>0</v>
      </c>
      <c r="G42" s="26"/>
      <c r="I42" s="27"/>
    </row>
    <row r="43" spans="1:9" ht="15" x14ac:dyDescent="0.25">
      <c r="A43" s="23"/>
      <c r="B43" s="33" t="s">
        <v>46</v>
      </c>
      <c r="C43" s="25"/>
      <c r="D43" s="25"/>
      <c r="E43" s="25"/>
      <c r="F43" s="20"/>
      <c r="G43" s="26"/>
      <c r="I43" s="27"/>
    </row>
    <row r="44" spans="1:9" s="31" customFormat="1" ht="12.75" x14ac:dyDescent="0.2">
      <c r="A44" s="17"/>
      <c r="B44" s="18" t="s">
        <v>47</v>
      </c>
      <c r="C44" s="19">
        <v>71503</v>
      </c>
      <c r="D44" s="19"/>
      <c r="E44" s="19"/>
      <c r="F44" s="20">
        <v>0</v>
      </c>
      <c r="G44" s="20"/>
      <c r="I44" s="32"/>
    </row>
    <row r="45" spans="1:9" ht="15" x14ac:dyDescent="0.25">
      <c r="A45" s="23">
        <v>2</v>
      </c>
      <c r="B45" s="33" t="s">
        <v>48</v>
      </c>
      <c r="C45" s="25">
        <v>449965</v>
      </c>
      <c r="D45" s="25">
        <v>0</v>
      </c>
      <c r="E45" s="25">
        <v>0</v>
      </c>
      <c r="F45" s="20">
        <v>0</v>
      </c>
      <c r="G45" s="26"/>
      <c r="I45" s="27"/>
    </row>
    <row r="46" spans="1:9" ht="15" x14ac:dyDescent="0.25">
      <c r="A46" s="23"/>
      <c r="B46" s="33" t="s">
        <v>49</v>
      </c>
      <c r="C46" s="25"/>
      <c r="D46" s="25"/>
      <c r="E46" s="25"/>
      <c r="F46" s="20"/>
      <c r="G46" s="26"/>
      <c r="I46" s="27"/>
    </row>
    <row r="47" spans="1:9" ht="25.5" x14ac:dyDescent="0.2">
      <c r="A47" s="34"/>
      <c r="B47" s="35" t="s">
        <v>50</v>
      </c>
      <c r="C47" s="36">
        <v>449965</v>
      </c>
      <c r="D47" s="36"/>
      <c r="E47" s="36"/>
      <c r="F47" s="20">
        <v>0</v>
      </c>
      <c r="G47" s="37"/>
    </row>
    <row r="48" spans="1:9" ht="14.25" x14ac:dyDescent="0.2">
      <c r="A48" s="34" t="s">
        <v>51</v>
      </c>
      <c r="B48" s="35" t="s">
        <v>66</v>
      </c>
      <c r="C48" s="36">
        <v>154000</v>
      </c>
      <c r="D48" s="36"/>
      <c r="E48" s="36"/>
      <c r="F48" s="20">
        <v>0</v>
      </c>
      <c r="G48" s="37"/>
      <c r="I48" s="30">
        <v>3424</v>
      </c>
    </row>
    <row r="49" spans="1:9" ht="14.25" x14ac:dyDescent="0.2">
      <c r="A49" s="38" t="s">
        <v>52</v>
      </c>
      <c r="B49" s="39" t="s">
        <v>53</v>
      </c>
      <c r="C49" s="40"/>
      <c r="D49" s="41">
        <v>0</v>
      </c>
      <c r="E49" s="41">
        <v>0</v>
      </c>
      <c r="F49" s="42"/>
      <c r="G49" s="43"/>
      <c r="I49" s="30"/>
    </row>
    <row r="50" spans="1:9" ht="31.5" x14ac:dyDescent="0.25">
      <c r="A50" s="60" t="s">
        <v>54</v>
      </c>
      <c r="B50" s="61" t="s">
        <v>55</v>
      </c>
      <c r="C50" s="62"/>
      <c r="D50" s="62">
        <v>27760.546978999999</v>
      </c>
      <c r="E50" s="62">
        <v>27760.546978999999</v>
      </c>
      <c r="F50" s="62"/>
      <c r="G50" s="62"/>
    </row>
    <row r="51" spans="1:9" hidden="1" x14ac:dyDescent="0.25">
      <c r="A51" s="44" t="s">
        <v>67</v>
      </c>
      <c r="B51" s="45" t="s">
        <v>68</v>
      </c>
      <c r="C51" s="46"/>
      <c r="D51" s="46">
        <v>0</v>
      </c>
      <c r="E51" s="46">
        <v>0</v>
      </c>
      <c r="F51" s="46"/>
      <c r="G51" s="46"/>
      <c r="I51" s="30"/>
    </row>
    <row r="52" spans="1:9" ht="15.6" hidden="1" x14ac:dyDescent="0.3">
      <c r="A52" s="47"/>
      <c r="B52" s="48" t="s">
        <v>56</v>
      </c>
      <c r="C52" s="49"/>
      <c r="D52" s="49"/>
      <c r="E52" s="49"/>
      <c r="F52" s="49"/>
      <c r="G52" s="49"/>
    </row>
    <row r="53" spans="1:9" ht="15.6" hidden="1" x14ac:dyDescent="0.3">
      <c r="A53" s="50"/>
      <c r="B53" s="51" t="s">
        <v>57</v>
      </c>
      <c r="C53" s="52"/>
      <c r="D53" s="52"/>
      <c r="E53" s="52"/>
      <c r="F53" s="52"/>
      <c r="G53" s="52"/>
    </row>
  </sheetData>
  <mergeCells count="7">
    <mergeCell ref="F1:G1"/>
    <mergeCell ref="A4:G4"/>
    <mergeCell ref="A8:A9"/>
    <mergeCell ref="B8:B9"/>
    <mergeCell ref="C8:C9"/>
    <mergeCell ref="D8:E9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2019-01-09T02:10:48Z</dcterms:created>
  <dcterms:modified xsi:type="dcterms:W3CDTF">2019-04-08T02:09:09Z</dcterms:modified>
</cp:coreProperties>
</file>